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fredericjaccot/Desktop/Fred/Fiche de commande client/"/>
    </mc:Choice>
  </mc:AlternateContent>
  <xr:revisionPtr revIDLastSave="0" documentId="13_ncr:1_{88DF464E-EB73-2C4A-82EC-FCFCF9CEC531}" xr6:coauthVersionLast="36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Jacot et Isabel" sheetId="1" r:id="rId1"/>
  </sheets>
  <definedNames>
    <definedName name="_xlnm.Print_Area" localSheetId="0">'Jacot et Isabel'!$A$1:$K$75</definedName>
  </definedNames>
  <calcPr calcId="162913"/>
</workbook>
</file>

<file path=xl/calcChain.xml><?xml version="1.0" encoding="utf-8"?>
<calcChain xmlns="http://schemas.openxmlformats.org/spreadsheetml/2006/main">
  <c r="J27" i="1" l="1"/>
  <c r="C52" i="1" l="1"/>
  <c r="I58" i="1"/>
  <c r="I36" i="1"/>
  <c r="C61" i="1"/>
  <c r="J57" i="1"/>
  <c r="I49" i="1"/>
  <c r="C42" i="1"/>
  <c r="C28" i="1"/>
  <c r="K26" i="1"/>
  <c r="D60" i="1"/>
  <c r="D61" i="1" s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27" i="1" l="1"/>
  <c r="J30" i="1"/>
  <c r="J31" i="1"/>
  <c r="J32" i="1"/>
  <c r="J33" i="1"/>
  <c r="J34" i="1"/>
  <c r="J35" i="1"/>
  <c r="J40" i="1"/>
  <c r="J41" i="1"/>
  <c r="J42" i="1"/>
  <c r="J43" i="1"/>
  <c r="J44" i="1"/>
  <c r="J45" i="1"/>
  <c r="J46" i="1"/>
  <c r="J47" i="1"/>
  <c r="J48" i="1"/>
  <c r="J49" i="1" l="1"/>
  <c r="J36" i="1"/>
  <c r="J56" i="1" l="1"/>
  <c r="D55" i="1" l="1"/>
  <c r="D57" i="1" s="1"/>
  <c r="D51" i="1"/>
  <c r="J52" i="1"/>
  <c r="J53" i="1"/>
  <c r="J54" i="1"/>
  <c r="J5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1" i="1"/>
  <c r="D32" i="1"/>
  <c r="D33" i="1"/>
  <c r="D34" i="1"/>
  <c r="D35" i="1"/>
  <c r="D36" i="1"/>
  <c r="D37" i="1"/>
  <c r="D38" i="1"/>
  <c r="D39" i="1"/>
  <c r="D40" i="1"/>
  <c r="D41" i="1"/>
  <c r="D45" i="1"/>
  <c r="D46" i="1"/>
  <c r="D47" i="1"/>
  <c r="D48" i="1"/>
  <c r="D49" i="1"/>
  <c r="D50" i="1"/>
  <c r="C57" i="1"/>
  <c r="J58" i="1" l="1"/>
  <c r="D42" i="1"/>
  <c r="D28" i="1"/>
  <c r="D52" i="1"/>
  <c r="H60" i="1" l="1"/>
</calcChain>
</file>

<file path=xl/sharedStrings.xml><?xml version="1.0" encoding="utf-8"?>
<sst xmlns="http://schemas.openxmlformats.org/spreadsheetml/2006/main" count="153" uniqueCount="119">
  <si>
    <t xml:space="preserve">Jacot et Isabel Sarl </t>
  </si>
  <si>
    <t>info@jacot-isabel.ch</t>
  </si>
  <si>
    <t>Tel: 021/802.59.08</t>
  </si>
  <si>
    <t>DATE DE LIVRAISON:</t>
  </si>
  <si>
    <t>HEURE DE LIVRAISON:</t>
  </si>
  <si>
    <t>Sandwichs</t>
  </si>
  <si>
    <t>Prix</t>
  </si>
  <si>
    <t>Total</t>
  </si>
  <si>
    <t>Salade 550ml</t>
  </si>
  <si>
    <t>Salade de quinoa au thon</t>
  </si>
  <si>
    <t>Bagel chèvre frais</t>
  </si>
  <si>
    <t>Salade paysanne</t>
  </si>
  <si>
    <t>Bagnat au thon</t>
  </si>
  <si>
    <t>Délice au salami</t>
  </si>
  <si>
    <t>Délice jambon</t>
  </si>
  <si>
    <t>Torsade fromage</t>
  </si>
  <si>
    <t>Torsade jambon-fromage</t>
  </si>
  <si>
    <t>Torsade salami</t>
  </si>
  <si>
    <t>Pain mou fromage</t>
  </si>
  <si>
    <t>Pain mou jambon</t>
  </si>
  <si>
    <t>Total salades:</t>
  </si>
  <si>
    <t>Torsade graines bresaola</t>
  </si>
  <si>
    <t>Total sandwichs:</t>
  </si>
  <si>
    <t>Pâtisserie</t>
  </si>
  <si>
    <t>Bircher</t>
  </si>
  <si>
    <t>Eclair de saison</t>
  </si>
  <si>
    <t>Mousse 3 chocolats</t>
  </si>
  <si>
    <t>Tartelette chocolat</t>
  </si>
  <si>
    <t>Tartelette citron</t>
  </si>
  <si>
    <t>Total pâtisseries:</t>
  </si>
  <si>
    <t>Intégral ratatouille féta</t>
  </si>
  <si>
    <t xml:space="preserve"> Mousse mangue-passion</t>
  </si>
  <si>
    <t>Salade mêlée</t>
  </si>
  <si>
    <t>Bagnat au poulet curry</t>
  </si>
  <si>
    <t>Viennoiserie</t>
  </si>
  <si>
    <t>Croissant au beurre</t>
  </si>
  <si>
    <t>Croissant au amandes</t>
  </si>
  <si>
    <t>Escargot au raisin</t>
  </si>
  <si>
    <t>Pain au chocolat</t>
  </si>
  <si>
    <t xml:space="preserve">Pain au lait </t>
  </si>
  <si>
    <t xml:space="preserve">Brioche </t>
  </si>
  <si>
    <t>Brioche au raisins</t>
  </si>
  <si>
    <t>Brioche au chocolat</t>
  </si>
  <si>
    <t>Pain au sucre</t>
  </si>
  <si>
    <t>Jalousie au pomme</t>
  </si>
  <si>
    <t>Salée au sucre</t>
  </si>
  <si>
    <t>Total viennoiseries:</t>
  </si>
  <si>
    <t>Prix en CHF / TVA 2.5% incluse</t>
  </si>
  <si>
    <t>Chemin de la poste 10, 1027 LONAY</t>
  </si>
  <si>
    <t>Quantité</t>
  </si>
  <si>
    <t>Baba au rhum</t>
  </si>
  <si>
    <t>Bagel au saumon fumé</t>
  </si>
  <si>
    <t>Intégral truite fumée</t>
  </si>
  <si>
    <t>salade verte</t>
  </si>
  <si>
    <t>salade grecque</t>
  </si>
  <si>
    <t>Bagnat aux légumes</t>
  </si>
  <si>
    <t>Tartelette crumble de saison</t>
  </si>
  <si>
    <t>Carré amandes-framboises</t>
  </si>
  <si>
    <t>Macaron noisette</t>
  </si>
  <si>
    <t>Financiers amandes-chocolat</t>
  </si>
  <si>
    <t>Macaron coco</t>
  </si>
  <si>
    <t>Total pièces sèches:</t>
  </si>
  <si>
    <t>Pièces sèches</t>
  </si>
  <si>
    <t>Snacks</t>
  </si>
  <si>
    <t>Croissant au jambon</t>
  </si>
  <si>
    <t>Taillé au jambon</t>
  </si>
  <si>
    <t>Flûtes aux herbes (150g)</t>
  </si>
  <si>
    <t>Flûtes au sel (150g)</t>
  </si>
  <si>
    <t>Taillé au greubons</t>
  </si>
  <si>
    <t>Ramequin au fromage</t>
  </si>
  <si>
    <t>Mousse tonka-fruits rouges</t>
  </si>
  <si>
    <t>Soupe</t>
  </si>
  <si>
    <t>Tranche de quiche de saison</t>
  </si>
  <si>
    <t>Total snacks:</t>
  </si>
  <si>
    <t>Total soupe:</t>
  </si>
  <si>
    <t>TOTAL:</t>
  </si>
  <si>
    <t>Pâté à la viande</t>
  </si>
  <si>
    <t>Torsade au roastbeef</t>
  </si>
  <si>
    <t>Salade de boulghour au poulet</t>
  </si>
  <si>
    <t>Brownies</t>
  </si>
  <si>
    <t>Les salades sont livrées avec leurs sauces</t>
  </si>
  <si>
    <t>www.jacot-isabel.ch</t>
  </si>
  <si>
    <t xml:space="preserve">Fiche de commande </t>
  </si>
  <si>
    <t>Boulangerie</t>
  </si>
  <si>
    <t>Poids</t>
  </si>
  <si>
    <t>Baguette blanche</t>
  </si>
  <si>
    <t>250g</t>
  </si>
  <si>
    <t>Ficelle meule vaudoise</t>
  </si>
  <si>
    <t>300g</t>
  </si>
  <si>
    <t>Ficelle meule vaudoise aux graines</t>
  </si>
  <si>
    <t>320g</t>
  </si>
  <si>
    <t>Mi-blanc</t>
  </si>
  <si>
    <t>500g</t>
  </si>
  <si>
    <t>Pain noir</t>
  </si>
  <si>
    <t>400g</t>
  </si>
  <si>
    <t>Pain au seigle et épeautre</t>
  </si>
  <si>
    <t>Pain graham</t>
  </si>
  <si>
    <t>350g</t>
  </si>
  <si>
    <t>Pain intégral</t>
  </si>
  <si>
    <t>Paysan</t>
  </si>
  <si>
    <t>Torsade blanche</t>
  </si>
  <si>
    <t>Torsade graines</t>
  </si>
  <si>
    <t>Torsade noire</t>
  </si>
  <si>
    <t>Pain anglais</t>
  </si>
  <si>
    <t>Soupe de légumes avec un ballon</t>
  </si>
  <si>
    <t>Mode de paiement :</t>
  </si>
  <si>
    <t>Nom et prénom :</t>
  </si>
  <si>
    <t xml:space="preserve">Adresse de livraison : </t>
  </si>
  <si>
    <t>Téléphone :</t>
  </si>
  <si>
    <t>Commentaires :</t>
  </si>
  <si>
    <t>Plat du jour</t>
  </si>
  <si>
    <t>Plat du jour, salade, dessert</t>
  </si>
  <si>
    <t>Total plat du jour:</t>
  </si>
  <si>
    <t>Cash ou par carte:</t>
  </si>
  <si>
    <t>entre 9h00 et 12h00</t>
  </si>
  <si>
    <t>Pain Fit</t>
  </si>
  <si>
    <t>Mini-cake citron</t>
  </si>
  <si>
    <r>
      <t>Veuillez envoyer vos commandes avant</t>
    </r>
    <r>
      <rPr>
        <b/>
        <sz val="12"/>
        <rFont val="Arial"/>
        <family val="2"/>
      </rPr>
      <t xml:space="preserve"> 14h00</t>
    </r>
    <r>
      <rPr>
        <sz val="12"/>
        <rFont val="Arial"/>
        <family val="2"/>
      </rPr>
      <t xml:space="preserve"> la veille pour que nous puissions vous livrez dans les délais.               </t>
    </r>
    <r>
      <rPr>
        <b/>
        <sz val="12"/>
        <rFont val="Arial"/>
        <family val="2"/>
      </rPr>
      <t xml:space="preserve"> Minimum 15.- </t>
    </r>
    <r>
      <rPr>
        <sz val="12"/>
        <rFont val="Arial"/>
        <family val="2"/>
      </rPr>
      <t>par commande svp</t>
    </r>
  </si>
  <si>
    <t>Total boulangerie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</si>
</sst>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dd/mmm/yyyy"/>
  </numFmts>
  <fonts count="19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10" fillId="0" borderId="8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/>
    </xf>
    <xf numFmtId="0" fontId="11" fillId="0" borderId="49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1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7" fillId="0" borderId="0" xfId="0" applyFont="1" applyFill="1"/>
    <xf numFmtId="0" fontId="8" fillId="0" borderId="0" xfId="0" applyFont="1" applyFill="1"/>
    <xf numFmtId="0" fontId="10" fillId="0" borderId="51" xfId="0" applyFont="1" applyBorder="1" applyAlignment="1">
      <alignment horizont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top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2" fontId="16" fillId="0" borderId="26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155742</xdr:colOff>
      <xdr:row>8</xdr:row>
      <xdr:rowOff>101600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F1372F1-CE5B-A144-BC27-1E1AABB07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2454442" cy="172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topLeftCell="A38" zoomScaleNormal="100" workbookViewId="0">
      <selection activeCell="B67" sqref="B67:J68"/>
    </sheetView>
  </sheetViews>
  <sheetFormatPr baseColWidth="10" defaultColWidth="8.6640625" defaultRowHeight="16.5" customHeight="1"/>
  <cols>
    <col min="1" max="1" width="31" style="1" customWidth="1"/>
    <col min="2" max="2" width="8.1640625" style="2" customWidth="1"/>
    <col min="3" max="3" width="8.83203125" style="3" customWidth="1"/>
    <col min="4" max="4" width="9.1640625" style="1" customWidth="1"/>
    <col min="5" max="6" width="3.33203125" style="1" customWidth="1"/>
    <col min="7" max="7" width="33" style="1" customWidth="1"/>
    <col min="8" max="8" width="8.6640625" style="2" customWidth="1"/>
    <col min="9" max="9" width="8.83203125" style="3" customWidth="1"/>
    <col min="10" max="10" width="7.83203125" style="1" customWidth="1"/>
    <col min="11" max="11" width="8.6640625" style="1"/>
    <col min="12" max="12" width="32.83203125" style="1" customWidth="1"/>
    <col min="13" max="13" width="16.33203125" style="1" customWidth="1"/>
    <col min="14" max="16384" width="8.6640625" style="1"/>
  </cols>
  <sheetData>
    <row r="1" spans="1:11" ht="16.5" customHeight="1">
      <c r="A1" s="8"/>
      <c r="B1" s="9"/>
      <c r="C1" s="97" t="s">
        <v>82</v>
      </c>
      <c r="D1" s="98"/>
      <c r="E1" s="98"/>
      <c r="F1" s="98"/>
      <c r="G1" s="99"/>
      <c r="H1" s="10"/>
      <c r="I1" s="11"/>
      <c r="J1" s="8"/>
      <c r="K1" s="8"/>
    </row>
    <row r="2" spans="1:11" ht="16.5" customHeight="1" thickBot="1">
      <c r="A2" s="8"/>
      <c r="B2" s="9"/>
      <c r="C2" s="100"/>
      <c r="D2" s="101"/>
      <c r="E2" s="101"/>
      <c r="F2" s="101"/>
      <c r="G2" s="102"/>
      <c r="H2" s="103" t="s">
        <v>0</v>
      </c>
      <c r="I2" s="104"/>
      <c r="J2" s="104"/>
      <c r="K2" s="104"/>
    </row>
    <row r="3" spans="1:11" ht="16.5" customHeight="1">
      <c r="A3" s="8"/>
      <c r="B3" s="10"/>
      <c r="C3" s="105" t="s">
        <v>3</v>
      </c>
      <c r="D3" s="105"/>
      <c r="E3" s="105"/>
      <c r="F3" s="105"/>
      <c r="G3" s="12"/>
      <c r="H3" s="103"/>
      <c r="I3" s="104"/>
      <c r="J3" s="104"/>
      <c r="K3" s="104"/>
    </row>
    <row r="4" spans="1:11" ht="16.5" customHeight="1">
      <c r="A4" s="8"/>
      <c r="B4" s="10"/>
      <c r="C4" s="115" t="s">
        <v>4</v>
      </c>
      <c r="D4" s="116"/>
      <c r="E4" s="116"/>
      <c r="F4" s="117"/>
      <c r="G4" s="62" t="s">
        <v>114</v>
      </c>
      <c r="H4" s="119" t="s">
        <v>48</v>
      </c>
      <c r="I4" s="120"/>
      <c r="J4" s="120"/>
      <c r="K4" s="120"/>
    </row>
    <row r="5" spans="1:11" ht="16.5" customHeight="1" thickBot="1">
      <c r="A5" s="8"/>
      <c r="B5" s="10"/>
      <c r="C5" s="11"/>
      <c r="D5" s="8"/>
      <c r="E5" s="8"/>
      <c r="F5" s="8"/>
      <c r="G5" s="13"/>
      <c r="H5" s="121" t="s">
        <v>1</v>
      </c>
      <c r="I5" s="122"/>
      <c r="J5" s="122"/>
      <c r="K5" s="122"/>
    </row>
    <row r="6" spans="1:11" ht="16.5" customHeight="1" thickTop="1">
      <c r="A6" s="8"/>
      <c r="B6" s="10"/>
      <c r="C6" s="106" t="s">
        <v>117</v>
      </c>
      <c r="D6" s="107"/>
      <c r="E6" s="107"/>
      <c r="F6" s="107"/>
      <c r="G6" s="108"/>
      <c r="H6" s="118" t="s">
        <v>81</v>
      </c>
      <c r="I6" s="118"/>
      <c r="J6" s="118"/>
      <c r="K6" s="118"/>
    </row>
    <row r="7" spans="1:11" ht="16.5" customHeight="1">
      <c r="A7" s="8"/>
      <c r="B7" s="10"/>
      <c r="C7" s="109"/>
      <c r="D7" s="110"/>
      <c r="E7" s="110"/>
      <c r="F7" s="110"/>
      <c r="G7" s="111"/>
      <c r="H7" s="123" t="s">
        <v>2</v>
      </c>
      <c r="I7" s="124"/>
      <c r="J7" s="124"/>
      <c r="K7" s="124"/>
    </row>
    <row r="8" spans="1:11" ht="16.5" customHeight="1" thickBot="1">
      <c r="A8" s="8"/>
      <c r="B8" s="10"/>
      <c r="C8" s="112"/>
      <c r="D8" s="113"/>
      <c r="E8" s="113"/>
      <c r="F8" s="113"/>
      <c r="G8" s="114"/>
      <c r="H8" s="125"/>
      <c r="I8" s="125"/>
      <c r="J8" s="125"/>
      <c r="K8" s="125"/>
    </row>
    <row r="9" spans="1:11" ht="16.5" customHeight="1" thickTop="1" thickBot="1">
      <c r="A9" s="8"/>
      <c r="B9" s="10"/>
      <c r="C9" s="11"/>
      <c r="D9" s="8"/>
      <c r="E9" s="8"/>
      <c r="F9" s="8"/>
      <c r="G9" s="8"/>
      <c r="H9" s="125"/>
      <c r="I9" s="125"/>
      <c r="J9" s="125"/>
      <c r="K9" s="125"/>
    </row>
    <row r="10" spans="1:11" s="4" customFormat="1" ht="16.5" customHeight="1" thickBot="1">
      <c r="A10" s="14" t="s">
        <v>5</v>
      </c>
      <c r="B10" s="15" t="s">
        <v>6</v>
      </c>
      <c r="C10" s="15" t="s">
        <v>49</v>
      </c>
      <c r="D10" s="16" t="s">
        <v>7</v>
      </c>
      <c r="E10" s="17"/>
      <c r="F10" s="17"/>
      <c r="G10" s="60" t="s">
        <v>83</v>
      </c>
      <c r="H10" s="18" t="s">
        <v>84</v>
      </c>
      <c r="I10" s="18" t="s">
        <v>6</v>
      </c>
      <c r="J10" s="19" t="s">
        <v>49</v>
      </c>
      <c r="K10" s="20" t="s">
        <v>7</v>
      </c>
    </row>
    <row r="11" spans="1:11" s="4" customFormat="1" ht="16" customHeight="1">
      <c r="A11" s="21" t="s">
        <v>51</v>
      </c>
      <c r="B11" s="22">
        <v>6.5</v>
      </c>
      <c r="C11" s="23"/>
      <c r="D11" s="22">
        <f t="shared" ref="D11:D26" si="0">B11*C11</f>
        <v>0</v>
      </c>
      <c r="E11" s="17"/>
      <c r="F11" s="17"/>
      <c r="G11" s="25" t="s">
        <v>85</v>
      </c>
      <c r="H11" s="25" t="s">
        <v>86</v>
      </c>
      <c r="I11" s="26">
        <v>3.5</v>
      </c>
      <c r="J11" s="27"/>
      <c r="K11" s="28">
        <f>SUM(I11*J11)</f>
        <v>0</v>
      </c>
    </row>
    <row r="12" spans="1:11" s="4" customFormat="1" ht="16" customHeight="1">
      <c r="A12" s="29" t="s">
        <v>10</v>
      </c>
      <c r="B12" s="30">
        <v>6.5</v>
      </c>
      <c r="C12" s="31"/>
      <c r="D12" s="30">
        <f t="shared" si="0"/>
        <v>0</v>
      </c>
      <c r="E12" s="17"/>
      <c r="F12" s="17"/>
      <c r="G12" s="24" t="s">
        <v>87</v>
      </c>
      <c r="H12" s="24" t="s">
        <v>88</v>
      </c>
      <c r="I12" s="32">
        <v>3.4</v>
      </c>
      <c r="J12" s="33"/>
      <c r="K12" s="28">
        <f>SUM(I12*J12)</f>
        <v>0</v>
      </c>
    </row>
    <row r="13" spans="1:11" s="4" customFormat="1" ht="16" customHeight="1">
      <c r="A13" s="29" t="s">
        <v>33</v>
      </c>
      <c r="B13" s="30">
        <v>6.5</v>
      </c>
      <c r="C13" s="31"/>
      <c r="D13" s="30">
        <f t="shared" si="0"/>
        <v>0</v>
      </c>
      <c r="E13" s="17"/>
      <c r="F13" s="17"/>
      <c r="G13" s="34" t="s">
        <v>89</v>
      </c>
      <c r="H13" s="35" t="s">
        <v>90</v>
      </c>
      <c r="I13" s="36">
        <v>3.6</v>
      </c>
      <c r="J13" s="33"/>
      <c r="K13" s="28">
        <f>SUM(I13*J13)</f>
        <v>0</v>
      </c>
    </row>
    <row r="14" spans="1:11" s="4" customFormat="1" ht="16" customHeight="1">
      <c r="A14" s="29" t="s">
        <v>12</v>
      </c>
      <c r="B14" s="30">
        <v>6.2</v>
      </c>
      <c r="C14" s="31"/>
      <c r="D14" s="30">
        <f t="shared" si="0"/>
        <v>0</v>
      </c>
      <c r="E14" s="17"/>
      <c r="F14" s="17"/>
      <c r="G14" s="93" t="s">
        <v>91</v>
      </c>
      <c r="H14" s="24" t="s">
        <v>86</v>
      </c>
      <c r="I14" s="32">
        <v>2.6</v>
      </c>
      <c r="J14" s="33"/>
      <c r="K14" s="28">
        <f t="shared" ref="K14:K25" si="1">SUM(I14*J14)</f>
        <v>0</v>
      </c>
    </row>
    <row r="15" spans="1:11" s="4" customFormat="1" ht="16" customHeight="1">
      <c r="A15" s="29" t="s">
        <v>55</v>
      </c>
      <c r="B15" s="30">
        <v>6.7</v>
      </c>
      <c r="C15" s="31"/>
      <c r="D15" s="30">
        <f t="shared" si="0"/>
        <v>0</v>
      </c>
      <c r="E15" s="17"/>
      <c r="F15" s="17"/>
      <c r="G15" s="93"/>
      <c r="H15" s="24" t="s">
        <v>92</v>
      </c>
      <c r="I15" s="32">
        <v>3.6</v>
      </c>
      <c r="J15" s="33"/>
      <c r="K15" s="28">
        <f t="shared" si="1"/>
        <v>0</v>
      </c>
    </row>
    <row r="16" spans="1:11" s="4" customFormat="1" ht="16" customHeight="1">
      <c r="A16" s="29" t="s">
        <v>13</v>
      </c>
      <c r="B16" s="30">
        <v>3.5</v>
      </c>
      <c r="C16" s="31"/>
      <c r="D16" s="30">
        <f t="shared" si="0"/>
        <v>0</v>
      </c>
      <c r="E16" s="17"/>
      <c r="F16" s="17"/>
      <c r="G16" s="93" t="s">
        <v>93</v>
      </c>
      <c r="H16" s="24" t="s">
        <v>86</v>
      </c>
      <c r="I16" s="32">
        <v>2.8</v>
      </c>
      <c r="J16" s="33"/>
      <c r="K16" s="28">
        <f t="shared" si="1"/>
        <v>0</v>
      </c>
    </row>
    <row r="17" spans="1:11" s="4" customFormat="1" ht="16" customHeight="1">
      <c r="A17" s="29" t="s">
        <v>14</v>
      </c>
      <c r="B17" s="30">
        <v>3.5</v>
      </c>
      <c r="C17" s="31"/>
      <c r="D17" s="30">
        <f t="shared" si="0"/>
        <v>0</v>
      </c>
      <c r="E17" s="17"/>
      <c r="F17" s="17"/>
      <c r="G17" s="93"/>
      <c r="H17" s="24" t="s">
        <v>92</v>
      </c>
      <c r="I17" s="32">
        <v>3.8</v>
      </c>
      <c r="J17" s="33"/>
      <c r="K17" s="28">
        <f t="shared" si="1"/>
        <v>0</v>
      </c>
    </row>
    <row r="18" spans="1:11" s="4" customFormat="1" ht="16" customHeight="1">
      <c r="A18" s="29" t="s">
        <v>15</v>
      </c>
      <c r="B18" s="30">
        <v>5.5</v>
      </c>
      <c r="C18" s="31"/>
      <c r="D18" s="30">
        <f t="shared" si="0"/>
        <v>0</v>
      </c>
      <c r="E18" s="17"/>
      <c r="F18" s="17"/>
      <c r="G18" s="24" t="s">
        <v>95</v>
      </c>
      <c r="H18" s="24" t="s">
        <v>88</v>
      </c>
      <c r="I18" s="32">
        <v>5.2</v>
      </c>
      <c r="J18" s="33"/>
      <c r="K18" s="28">
        <f t="shared" si="1"/>
        <v>0</v>
      </c>
    </row>
    <row r="19" spans="1:11" s="4" customFormat="1" ht="16" customHeight="1">
      <c r="A19" s="29" t="s">
        <v>16</v>
      </c>
      <c r="B19" s="30">
        <v>5.5</v>
      </c>
      <c r="C19" s="31"/>
      <c r="D19" s="30">
        <f t="shared" si="0"/>
        <v>0</v>
      </c>
      <c r="E19" s="17"/>
      <c r="F19" s="17"/>
      <c r="G19" s="24" t="s">
        <v>96</v>
      </c>
      <c r="H19" s="24" t="s">
        <v>97</v>
      </c>
      <c r="I19" s="32">
        <v>3.9</v>
      </c>
      <c r="J19" s="33"/>
      <c r="K19" s="28">
        <f t="shared" si="1"/>
        <v>0</v>
      </c>
    </row>
    <row r="20" spans="1:11" s="4" customFormat="1" ht="16" customHeight="1">
      <c r="A20" s="29" t="s">
        <v>17</v>
      </c>
      <c r="B20" s="30">
        <v>5.5</v>
      </c>
      <c r="C20" s="31"/>
      <c r="D20" s="30">
        <f t="shared" si="0"/>
        <v>0</v>
      </c>
      <c r="E20" s="17"/>
      <c r="F20" s="17"/>
      <c r="G20" s="24" t="s">
        <v>98</v>
      </c>
      <c r="H20" s="24" t="s">
        <v>88</v>
      </c>
      <c r="I20" s="32">
        <v>3.9</v>
      </c>
      <c r="J20" s="33"/>
      <c r="K20" s="28">
        <f t="shared" si="1"/>
        <v>0</v>
      </c>
    </row>
    <row r="21" spans="1:11" s="4" customFormat="1" ht="16" customHeight="1">
      <c r="A21" s="29" t="s">
        <v>18</v>
      </c>
      <c r="B21" s="30">
        <v>4.5</v>
      </c>
      <c r="C21" s="31"/>
      <c r="D21" s="30">
        <f t="shared" si="0"/>
        <v>0</v>
      </c>
      <c r="E21" s="17"/>
      <c r="F21" s="17"/>
      <c r="G21" s="24" t="s">
        <v>99</v>
      </c>
      <c r="H21" s="24" t="s">
        <v>90</v>
      </c>
      <c r="I21" s="32">
        <v>3.5</v>
      </c>
      <c r="J21" s="33"/>
      <c r="K21" s="28">
        <f>SUM(I21*J21)</f>
        <v>0</v>
      </c>
    </row>
    <row r="22" spans="1:11" s="4" customFormat="1" ht="16" customHeight="1">
      <c r="A22" s="29" t="s">
        <v>19</v>
      </c>
      <c r="B22" s="30">
        <v>4.5</v>
      </c>
      <c r="C22" s="31"/>
      <c r="D22" s="30">
        <f t="shared" si="0"/>
        <v>0</v>
      </c>
      <c r="E22" s="17"/>
      <c r="F22" s="17"/>
      <c r="G22" s="24" t="s">
        <v>100</v>
      </c>
      <c r="H22" s="24" t="s">
        <v>94</v>
      </c>
      <c r="I22" s="32">
        <v>3.9</v>
      </c>
      <c r="J22" s="33"/>
      <c r="K22" s="28">
        <f t="shared" si="1"/>
        <v>0</v>
      </c>
    </row>
    <row r="23" spans="1:11" s="4" customFormat="1" ht="16" customHeight="1">
      <c r="A23" s="29" t="s">
        <v>21</v>
      </c>
      <c r="B23" s="30">
        <v>6.5</v>
      </c>
      <c r="C23" s="31"/>
      <c r="D23" s="30">
        <f t="shared" si="0"/>
        <v>0</v>
      </c>
      <c r="E23" s="17"/>
      <c r="F23" s="17"/>
      <c r="G23" s="24" t="s">
        <v>101</v>
      </c>
      <c r="H23" s="24" t="s">
        <v>94</v>
      </c>
      <c r="I23" s="32">
        <v>4</v>
      </c>
      <c r="J23" s="33"/>
      <c r="K23" s="28">
        <f t="shared" si="1"/>
        <v>0</v>
      </c>
    </row>
    <row r="24" spans="1:11" s="4" customFormat="1" ht="16" customHeight="1">
      <c r="A24" s="29" t="s">
        <v>52</v>
      </c>
      <c r="B24" s="30">
        <v>6.5</v>
      </c>
      <c r="C24" s="31"/>
      <c r="D24" s="30">
        <f t="shared" si="0"/>
        <v>0</v>
      </c>
      <c r="E24" s="17"/>
      <c r="F24" s="17"/>
      <c r="G24" s="24" t="s">
        <v>102</v>
      </c>
      <c r="H24" s="35" t="s">
        <v>94</v>
      </c>
      <c r="I24" s="32">
        <v>4.0999999999999996</v>
      </c>
      <c r="J24" s="33"/>
      <c r="K24" s="28">
        <f t="shared" si="1"/>
        <v>0</v>
      </c>
    </row>
    <row r="25" spans="1:11" s="4" customFormat="1" ht="16" customHeight="1">
      <c r="A25" s="29" t="s">
        <v>30</v>
      </c>
      <c r="B25" s="30">
        <v>5.8</v>
      </c>
      <c r="C25" s="31"/>
      <c r="D25" s="30">
        <f t="shared" si="0"/>
        <v>0</v>
      </c>
      <c r="E25" s="17"/>
      <c r="F25" s="17"/>
      <c r="G25" s="24" t="s">
        <v>103</v>
      </c>
      <c r="H25" s="24" t="s">
        <v>97</v>
      </c>
      <c r="I25" s="32">
        <v>4.2</v>
      </c>
      <c r="J25" s="33"/>
      <c r="K25" s="28">
        <f t="shared" si="1"/>
        <v>0</v>
      </c>
    </row>
    <row r="26" spans="1:11" s="4" customFormat="1" ht="16" customHeight="1">
      <c r="A26" s="29" t="s">
        <v>77</v>
      </c>
      <c r="B26" s="30">
        <v>6.9</v>
      </c>
      <c r="C26" s="31"/>
      <c r="D26" s="30">
        <f t="shared" si="0"/>
        <v>0</v>
      </c>
      <c r="E26" s="17"/>
      <c r="F26" s="17"/>
      <c r="G26" s="24" t="s">
        <v>115</v>
      </c>
      <c r="H26" s="24" t="s">
        <v>94</v>
      </c>
      <c r="I26" s="32">
        <v>5.2</v>
      </c>
      <c r="J26" s="33"/>
      <c r="K26" s="28">
        <f t="shared" ref="K26" si="2">SUM(I26*J26)</f>
        <v>0</v>
      </c>
    </row>
    <row r="27" spans="1:11" s="4" customFormat="1" ht="16" customHeight="1">
      <c r="A27" s="29" t="s">
        <v>65</v>
      </c>
      <c r="B27" s="30">
        <v>4.5</v>
      </c>
      <c r="C27" s="31"/>
      <c r="D27" s="30">
        <f t="shared" ref="D27" si="3">B27*C27</f>
        <v>0</v>
      </c>
      <c r="E27" s="17"/>
      <c r="F27" s="17"/>
      <c r="G27" s="90" t="s">
        <v>118</v>
      </c>
      <c r="H27" s="91"/>
      <c r="I27" s="92"/>
      <c r="J27" s="126">
        <f>SUM(J11:J26)</f>
        <v>0</v>
      </c>
      <c r="K27" s="37">
        <f>SUM(K11:K26)</f>
        <v>0</v>
      </c>
    </row>
    <row r="28" spans="1:11" s="4" customFormat="1" ht="16" customHeight="1" thickBot="1">
      <c r="A28" s="66" t="s">
        <v>22</v>
      </c>
      <c r="B28" s="67"/>
      <c r="C28" s="38">
        <f>SUM(C11:C27)</f>
        <v>0</v>
      </c>
      <c r="D28" s="39">
        <f>SUM(D11:D27)</f>
        <v>0</v>
      </c>
      <c r="E28" s="17"/>
      <c r="F28" s="17"/>
      <c r="K28" s="17"/>
    </row>
    <row r="29" spans="1:11" s="4" customFormat="1" ht="16" customHeight="1" thickBot="1">
      <c r="A29" s="17"/>
      <c r="B29" s="17"/>
      <c r="C29" s="17"/>
      <c r="D29" s="17"/>
      <c r="E29" s="17"/>
      <c r="F29" s="17"/>
      <c r="G29" s="61" t="s">
        <v>8</v>
      </c>
      <c r="H29" s="15" t="s">
        <v>6</v>
      </c>
      <c r="I29" s="15" t="s">
        <v>49</v>
      </c>
      <c r="J29" s="16" t="s">
        <v>7</v>
      </c>
      <c r="K29" s="17"/>
    </row>
    <row r="30" spans="1:11" s="4" customFormat="1" ht="16" customHeight="1" thickBot="1">
      <c r="A30" s="41" t="s">
        <v>34</v>
      </c>
      <c r="B30" s="15" t="s">
        <v>6</v>
      </c>
      <c r="C30" s="15" t="s">
        <v>49</v>
      </c>
      <c r="D30" s="16" t="s">
        <v>7</v>
      </c>
      <c r="E30" s="17"/>
      <c r="F30" s="17"/>
      <c r="G30" s="21" t="s">
        <v>78</v>
      </c>
      <c r="H30" s="22">
        <v>7.9</v>
      </c>
      <c r="I30" s="23"/>
      <c r="J30" s="22">
        <f t="shared" ref="J30:J35" si="4">H30*I30</f>
        <v>0</v>
      </c>
      <c r="K30" s="17"/>
    </row>
    <row r="31" spans="1:11" s="4" customFormat="1" ht="16" customHeight="1">
      <c r="A31" s="42" t="s">
        <v>35</v>
      </c>
      <c r="B31" s="22">
        <v>1.5</v>
      </c>
      <c r="C31" s="23"/>
      <c r="D31" s="22">
        <f t="shared" ref="D31:D38" si="5">B31*C31</f>
        <v>0</v>
      </c>
      <c r="E31" s="17"/>
      <c r="F31" s="17"/>
      <c r="G31" s="29" t="s">
        <v>9</v>
      </c>
      <c r="H31" s="30">
        <v>7.5</v>
      </c>
      <c r="I31" s="31"/>
      <c r="J31" s="30">
        <f t="shared" si="4"/>
        <v>0</v>
      </c>
      <c r="K31" s="17"/>
    </row>
    <row r="32" spans="1:11" s="4" customFormat="1" ht="16" customHeight="1">
      <c r="A32" s="29" t="s">
        <v>36</v>
      </c>
      <c r="B32" s="43">
        <v>2.5</v>
      </c>
      <c r="C32" s="31"/>
      <c r="D32" s="30">
        <f t="shared" si="5"/>
        <v>0</v>
      </c>
      <c r="E32" s="17"/>
      <c r="F32" s="17"/>
      <c r="G32" s="29" t="s">
        <v>11</v>
      </c>
      <c r="H32" s="30">
        <v>7.9</v>
      </c>
      <c r="I32" s="31"/>
      <c r="J32" s="30">
        <f t="shared" si="4"/>
        <v>0</v>
      </c>
      <c r="K32" s="17"/>
    </row>
    <row r="33" spans="1:16" s="4" customFormat="1" ht="16" customHeight="1">
      <c r="A33" s="44" t="s">
        <v>37</v>
      </c>
      <c r="B33" s="43">
        <v>2.6</v>
      </c>
      <c r="C33" s="31"/>
      <c r="D33" s="30">
        <f t="shared" si="5"/>
        <v>0</v>
      </c>
      <c r="E33" s="17"/>
      <c r="F33" s="17"/>
      <c r="G33" s="29" t="s">
        <v>32</v>
      </c>
      <c r="H33" s="30">
        <v>5.9</v>
      </c>
      <c r="I33" s="31"/>
      <c r="J33" s="30">
        <f t="shared" si="4"/>
        <v>0</v>
      </c>
      <c r="K33" s="17"/>
    </row>
    <row r="34" spans="1:16" s="4" customFormat="1" ht="16" customHeight="1">
      <c r="A34" s="45" t="s">
        <v>38</v>
      </c>
      <c r="B34" s="30">
        <v>2.5</v>
      </c>
      <c r="C34" s="31"/>
      <c r="D34" s="30">
        <f t="shared" si="5"/>
        <v>0</v>
      </c>
      <c r="E34" s="17"/>
      <c r="F34" s="17"/>
      <c r="G34" s="29" t="s">
        <v>54</v>
      </c>
      <c r="H34" s="30">
        <v>7.5</v>
      </c>
      <c r="I34" s="31"/>
      <c r="J34" s="30">
        <f t="shared" si="4"/>
        <v>0</v>
      </c>
      <c r="K34" s="17"/>
    </row>
    <row r="35" spans="1:16" s="4" customFormat="1" ht="16" customHeight="1">
      <c r="A35" s="46" t="s">
        <v>39</v>
      </c>
      <c r="B35" s="47">
        <v>1.3</v>
      </c>
      <c r="C35" s="48"/>
      <c r="D35" s="30">
        <f t="shared" si="5"/>
        <v>0</v>
      </c>
      <c r="E35" s="17"/>
      <c r="F35" s="17"/>
      <c r="G35" s="29" t="s">
        <v>53</v>
      </c>
      <c r="H35" s="30">
        <v>4.5</v>
      </c>
      <c r="I35" s="31"/>
      <c r="J35" s="30">
        <f t="shared" si="4"/>
        <v>0</v>
      </c>
      <c r="K35" s="17"/>
    </row>
    <row r="36" spans="1:16" s="4" customFormat="1" ht="16" customHeight="1">
      <c r="A36" s="29" t="s">
        <v>40</v>
      </c>
      <c r="B36" s="47">
        <v>2.2000000000000002</v>
      </c>
      <c r="C36" s="48"/>
      <c r="D36" s="30">
        <f t="shared" si="5"/>
        <v>0</v>
      </c>
      <c r="E36" s="17"/>
      <c r="F36" s="17"/>
      <c r="G36" s="66" t="s">
        <v>20</v>
      </c>
      <c r="H36" s="67"/>
      <c r="I36" s="38">
        <f>SUM(I30:I35)</f>
        <v>0</v>
      </c>
      <c r="J36" s="39">
        <f>SUM(J30:J35)</f>
        <v>0</v>
      </c>
      <c r="K36" s="17"/>
    </row>
    <row r="37" spans="1:16" s="4" customFormat="1" ht="16" customHeight="1">
      <c r="A37" s="46" t="s">
        <v>41</v>
      </c>
      <c r="B37" s="47">
        <v>2.5</v>
      </c>
      <c r="C37" s="48"/>
      <c r="D37" s="30">
        <f t="shared" si="5"/>
        <v>0</v>
      </c>
      <c r="E37" s="17"/>
      <c r="F37" s="17"/>
      <c r="G37" s="49" t="s">
        <v>80</v>
      </c>
      <c r="H37" s="49"/>
      <c r="I37" s="49"/>
      <c r="J37" s="49"/>
      <c r="K37" s="17"/>
    </row>
    <row r="38" spans="1:16" s="4" customFormat="1" ht="16" customHeight="1" thickBot="1">
      <c r="A38" s="46" t="s">
        <v>42</v>
      </c>
      <c r="B38" s="50">
        <v>2.5</v>
      </c>
      <c r="C38" s="33"/>
      <c r="D38" s="30">
        <f t="shared" si="5"/>
        <v>0</v>
      </c>
      <c r="E38" s="17"/>
      <c r="F38" s="17"/>
      <c r="G38" s="40"/>
      <c r="H38" s="40"/>
      <c r="I38" s="40"/>
      <c r="J38" s="40"/>
      <c r="K38" s="17"/>
    </row>
    <row r="39" spans="1:16" s="4" customFormat="1" ht="16" customHeight="1" thickBot="1">
      <c r="A39" s="21" t="s">
        <v>43</v>
      </c>
      <c r="B39" s="50">
        <v>2.5</v>
      </c>
      <c r="C39" s="33"/>
      <c r="D39" s="51">
        <f>SUM(B39*C39)</f>
        <v>0</v>
      </c>
      <c r="E39" s="17"/>
      <c r="F39" s="17"/>
      <c r="G39" s="41" t="s">
        <v>23</v>
      </c>
      <c r="H39" s="15" t="s">
        <v>6</v>
      </c>
      <c r="I39" s="15" t="s">
        <v>49</v>
      </c>
      <c r="J39" s="16" t="s">
        <v>7</v>
      </c>
      <c r="K39" s="17"/>
    </row>
    <row r="40" spans="1:16" s="4" customFormat="1" ht="16" customHeight="1">
      <c r="A40" s="29" t="s">
        <v>44</v>
      </c>
      <c r="B40" s="50">
        <v>3</v>
      </c>
      <c r="C40" s="33"/>
      <c r="D40" s="51">
        <f>SUM(B40*C40)</f>
        <v>0</v>
      </c>
      <c r="E40" s="17"/>
      <c r="F40" s="17"/>
      <c r="G40" s="42" t="s">
        <v>50</v>
      </c>
      <c r="H40" s="22">
        <v>5.2</v>
      </c>
      <c r="I40" s="23"/>
      <c r="J40" s="22">
        <f>H40*I40</f>
        <v>0</v>
      </c>
      <c r="K40" s="17"/>
    </row>
    <row r="41" spans="1:16" s="4" customFormat="1" ht="16" customHeight="1">
      <c r="A41" s="29" t="s">
        <v>45</v>
      </c>
      <c r="B41" s="50">
        <v>2.5</v>
      </c>
      <c r="C41" s="33"/>
      <c r="D41" s="51">
        <f>SUM(B41*C41)</f>
        <v>0</v>
      </c>
      <c r="E41" s="17"/>
      <c r="F41" s="17"/>
      <c r="G41" s="45" t="s">
        <v>24</v>
      </c>
      <c r="H41" s="43">
        <v>5.5</v>
      </c>
      <c r="I41" s="31"/>
      <c r="J41" s="30">
        <f t="shared" ref="J41:J44" si="6">H41*I41</f>
        <v>0</v>
      </c>
      <c r="K41" s="17"/>
    </row>
    <row r="42" spans="1:16" s="4" customFormat="1" ht="16" customHeight="1">
      <c r="A42" s="66" t="s">
        <v>46</v>
      </c>
      <c r="B42" s="67"/>
      <c r="C42" s="38">
        <f>SUM(C31:C41)</f>
        <v>0</v>
      </c>
      <c r="D42" s="39">
        <f>SUM(D31:D41)</f>
        <v>0</v>
      </c>
      <c r="E42" s="17"/>
      <c r="F42" s="17"/>
      <c r="G42" s="21" t="s">
        <v>25</v>
      </c>
      <c r="H42" s="30">
        <v>4.4000000000000004</v>
      </c>
      <c r="I42" s="31"/>
      <c r="J42" s="30">
        <f t="shared" si="6"/>
        <v>0</v>
      </c>
      <c r="K42" s="17"/>
      <c r="L42" s="1"/>
      <c r="M42" s="1"/>
      <c r="N42" s="1"/>
      <c r="O42" s="1"/>
      <c r="P42" s="1"/>
    </row>
    <row r="43" spans="1:16" s="4" customFormat="1" ht="16" customHeight="1" thickBot="1">
      <c r="A43" s="40"/>
      <c r="B43" s="40"/>
      <c r="C43" s="40"/>
      <c r="D43" s="40"/>
      <c r="E43" s="17"/>
      <c r="F43" s="17"/>
      <c r="G43" s="29" t="s">
        <v>26</v>
      </c>
      <c r="H43" s="47">
        <v>5</v>
      </c>
      <c r="I43" s="48"/>
      <c r="J43" s="30">
        <f t="shared" si="6"/>
        <v>0</v>
      </c>
      <c r="K43" s="17"/>
      <c r="L43" s="1"/>
      <c r="M43" s="1"/>
      <c r="N43" s="1"/>
      <c r="O43" s="1"/>
      <c r="P43" s="1"/>
    </row>
    <row r="44" spans="1:16" s="4" customFormat="1" ht="16" customHeight="1" thickBot="1">
      <c r="A44" s="41" t="s">
        <v>63</v>
      </c>
      <c r="B44" s="15" t="s">
        <v>6</v>
      </c>
      <c r="C44" s="15" t="s">
        <v>49</v>
      </c>
      <c r="D44" s="16" t="s">
        <v>7</v>
      </c>
      <c r="E44" s="17"/>
      <c r="F44" s="17"/>
      <c r="G44" s="29" t="s">
        <v>70</v>
      </c>
      <c r="H44" s="47">
        <v>5</v>
      </c>
      <c r="I44" s="48"/>
      <c r="J44" s="30">
        <f t="shared" si="6"/>
        <v>0</v>
      </c>
      <c r="K44" s="17"/>
      <c r="L44" s="1"/>
      <c r="M44" s="1"/>
      <c r="N44" s="1"/>
      <c r="O44" s="1"/>
      <c r="P44" s="1"/>
    </row>
    <row r="45" spans="1:16" s="4" customFormat="1" ht="16" customHeight="1">
      <c r="A45" s="29" t="s">
        <v>64</v>
      </c>
      <c r="B45" s="30">
        <v>3.5</v>
      </c>
      <c r="C45" s="31"/>
      <c r="D45" s="30">
        <f t="shared" ref="D45:D48" si="7">B45*C45</f>
        <v>0</v>
      </c>
      <c r="E45" s="17"/>
      <c r="F45" s="17"/>
      <c r="G45" s="29" t="s">
        <v>31</v>
      </c>
      <c r="H45" s="30">
        <v>5</v>
      </c>
      <c r="I45" s="31"/>
      <c r="J45" s="30">
        <f t="shared" ref="J45:J48" si="8">H45*I45</f>
        <v>0</v>
      </c>
      <c r="K45" s="17"/>
      <c r="L45" s="1"/>
      <c r="M45" s="1"/>
      <c r="N45" s="1"/>
      <c r="O45" s="1"/>
      <c r="P45" s="1"/>
    </row>
    <row r="46" spans="1:16" s="4" customFormat="1" ht="16" customHeight="1">
      <c r="A46" s="29" t="s">
        <v>69</v>
      </c>
      <c r="B46" s="30">
        <v>3.4</v>
      </c>
      <c r="C46" s="31"/>
      <c r="D46" s="30">
        <f t="shared" si="7"/>
        <v>0</v>
      </c>
      <c r="E46" s="17"/>
      <c r="F46" s="17"/>
      <c r="G46" s="29" t="s">
        <v>27</v>
      </c>
      <c r="H46" s="30">
        <v>4.0999999999999996</v>
      </c>
      <c r="I46" s="31"/>
      <c r="J46" s="30">
        <f t="shared" si="8"/>
        <v>0</v>
      </c>
      <c r="K46" s="17"/>
      <c r="M46" s="1"/>
      <c r="N46" s="1"/>
      <c r="O46" s="1"/>
      <c r="P46" s="1"/>
    </row>
    <row r="47" spans="1:16" s="4" customFormat="1" ht="16" customHeight="1">
      <c r="A47" s="29" t="s">
        <v>68</v>
      </c>
      <c r="B47" s="30">
        <v>3</v>
      </c>
      <c r="C47" s="31"/>
      <c r="D47" s="30">
        <f t="shared" si="7"/>
        <v>0</v>
      </c>
      <c r="E47" s="17"/>
      <c r="F47" s="17"/>
      <c r="G47" s="29" t="s">
        <v>28</v>
      </c>
      <c r="H47" s="30">
        <v>4.0999999999999996</v>
      </c>
      <c r="I47" s="31"/>
      <c r="J47" s="30">
        <f t="shared" si="8"/>
        <v>0</v>
      </c>
      <c r="K47" s="17"/>
      <c r="M47" s="1"/>
      <c r="N47" s="1"/>
      <c r="O47" s="1"/>
      <c r="P47" s="1"/>
    </row>
    <row r="48" spans="1:16" s="4" customFormat="1" ht="16" customHeight="1">
      <c r="A48" s="29" t="s">
        <v>72</v>
      </c>
      <c r="B48" s="30">
        <v>5.5</v>
      </c>
      <c r="C48" s="31"/>
      <c r="D48" s="30">
        <f t="shared" si="7"/>
        <v>0</v>
      </c>
      <c r="E48" s="17"/>
      <c r="F48" s="17"/>
      <c r="G48" s="29" t="s">
        <v>56</v>
      </c>
      <c r="H48" s="30">
        <v>4.0999999999999996</v>
      </c>
      <c r="I48" s="31"/>
      <c r="J48" s="30">
        <f t="shared" si="8"/>
        <v>0</v>
      </c>
      <c r="K48" s="17"/>
      <c r="L48" s="1"/>
      <c r="M48" s="1"/>
      <c r="N48" s="1"/>
      <c r="O48" s="1"/>
      <c r="P48" s="1"/>
    </row>
    <row r="49" spans="1:16" s="4" customFormat="1" ht="16" customHeight="1">
      <c r="A49" s="29" t="s">
        <v>67</v>
      </c>
      <c r="B49" s="30">
        <v>7.9</v>
      </c>
      <c r="C49" s="31"/>
      <c r="D49" s="30">
        <f>B49*C49</f>
        <v>0</v>
      </c>
      <c r="E49" s="17"/>
      <c r="F49" s="17"/>
      <c r="G49" s="66" t="s">
        <v>29</v>
      </c>
      <c r="H49" s="67"/>
      <c r="I49" s="38">
        <f>SUM(I40:I48)</f>
        <v>0</v>
      </c>
      <c r="J49" s="39">
        <f>SUM(J40:J48)</f>
        <v>0</v>
      </c>
      <c r="K49" s="17"/>
      <c r="L49" s="1"/>
      <c r="M49" s="1"/>
      <c r="N49" s="1"/>
      <c r="O49" s="1"/>
      <c r="P49" s="1"/>
    </row>
    <row r="50" spans="1:16" s="4" customFormat="1" ht="16" customHeight="1" thickBot="1">
      <c r="A50" s="29" t="s">
        <v>66</v>
      </c>
      <c r="B50" s="30">
        <v>7.9</v>
      </c>
      <c r="C50" s="31"/>
      <c r="D50" s="30">
        <f>B50*C50</f>
        <v>0</v>
      </c>
      <c r="E50" s="17"/>
      <c r="F50" s="17"/>
      <c r="G50" s="17"/>
      <c r="H50" s="17"/>
      <c r="I50" s="17"/>
      <c r="J50" s="17"/>
      <c r="K50" s="17"/>
      <c r="L50" s="1"/>
      <c r="M50" s="1"/>
      <c r="N50" s="1"/>
      <c r="O50" s="1"/>
      <c r="P50" s="1"/>
    </row>
    <row r="51" spans="1:16" s="4" customFormat="1" ht="16" customHeight="1" thickBot="1">
      <c r="A51" s="29" t="s">
        <v>76</v>
      </c>
      <c r="B51" s="30">
        <v>4.0999999999999996</v>
      </c>
      <c r="C51" s="31"/>
      <c r="D51" s="30">
        <f>B51*C51</f>
        <v>0</v>
      </c>
      <c r="E51" s="17"/>
      <c r="F51" s="17"/>
      <c r="G51" s="41" t="s">
        <v>62</v>
      </c>
      <c r="H51" s="15" t="s">
        <v>6</v>
      </c>
      <c r="I51" s="15" t="s">
        <v>49</v>
      </c>
      <c r="J51" s="16" t="s">
        <v>7</v>
      </c>
      <c r="K51" s="17"/>
      <c r="P51" s="1"/>
    </row>
    <row r="52" spans="1:16" s="4" customFormat="1" ht="16" customHeight="1">
      <c r="A52" s="66" t="s">
        <v>73</v>
      </c>
      <c r="B52" s="67"/>
      <c r="C52" s="38">
        <f>SUM(C45:C51)</f>
        <v>0</v>
      </c>
      <c r="D52" s="39">
        <f>SUM(D45:D51)</f>
        <v>0</v>
      </c>
      <c r="E52" s="17"/>
      <c r="F52" s="17"/>
      <c r="G52" s="29" t="s">
        <v>57</v>
      </c>
      <c r="H52" s="30">
        <v>3.2</v>
      </c>
      <c r="I52" s="31"/>
      <c r="J52" s="30">
        <f>H52*I52</f>
        <v>0</v>
      </c>
      <c r="K52" s="17"/>
      <c r="P52" s="1"/>
    </row>
    <row r="53" spans="1:16" s="4" customFormat="1" ht="16" customHeight="1" thickBot="1">
      <c r="A53" s="40"/>
      <c r="B53" s="40"/>
      <c r="C53" s="40"/>
      <c r="D53" s="40"/>
      <c r="E53" s="17"/>
      <c r="F53" s="40"/>
      <c r="G53" s="29" t="s">
        <v>58</v>
      </c>
      <c r="H53" s="30">
        <v>2.2999999999999998</v>
      </c>
      <c r="I53" s="31"/>
      <c r="J53" s="30">
        <f t="shared" ref="J53" si="9">H53*I53</f>
        <v>0</v>
      </c>
      <c r="K53" s="17"/>
      <c r="P53" s="1"/>
    </row>
    <row r="54" spans="1:16" s="4" customFormat="1" ht="16" customHeight="1">
      <c r="A54" s="52" t="s">
        <v>71</v>
      </c>
      <c r="B54" s="53" t="s">
        <v>6</v>
      </c>
      <c r="C54" s="53" t="s">
        <v>49</v>
      </c>
      <c r="D54" s="54" t="s">
        <v>7</v>
      </c>
      <c r="E54" s="17"/>
      <c r="F54" s="40"/>
      <c r="G54" s="29" t="s">
        <v>59</v>
      </c>
      <c r="H54" s="30">
        <v>3</v>
      </c>
      <c r="I54" s="31"/>
      <c r="J54" s="30">
        <f t="shared" ref="J54:J55" si="10">H54*I54</f>
        <v>0</v>
      </c>
      <c r="K54" s="8"/>
      <c r="P54" s="1"/>
    </row>
    <row r="55" spans="1:16" s="4" customFormat="1" ht="16" customHeight="1">
      <c r="A55" s="87" t="s">
        <v>104</v>
      </c>
      <c r="B55" s="88">
        <v>6.5</v>
      </c>
      <c r="C55" s="89"/>
      <c r="D55" s="88">
        <f>B55*C55</f>
        <v>0</v>
      </c>
      <c r="E55" s="17"/>
      <c r="F55" s="40"/>
      <c r="G55" s="29" t="s">
        <v>60</v>
      </c>
      <c r="H55" s="30">
        <v>2.4</v>
      </c>
      <c r="I55" s="31"/>
      <c r="J55" s="30">
        <f t="shared" si="10"/>
        <v>0</v>
      </c>
      <c r="K55" s="8"/>
      <c r="P55" s="1"/>
    </row>
    <row r="56" spans="1:16" s="4" customFormat="1" ht="16" customHeight="1">
      <c r="A56" s="87"/>
      <c r="B56" s="88"/>
      <c r="C56" s="89"/>
      <c r="D56" s="88"/>
      <c r="E56" s="17"/>
      <c r="F56" s="40"/>
      <c r="G56" s="29" t="s">
        <v>79</v>
      </c>
      <c r="H56" s="30">
        <v>3.6</v>
      </c>
      <c r="I56" s="31"/>
      <c r="J56" s="30">
        <f t="shared" ref="J56" si="11">H56*I56</f>
        <v>0</v>
      </c>
      <c r="K56" s="8"/>
      <c r="P56" s="1"/>
    </row>
    <row r="57" spans="1:16" s="4" customFormat="1" ht="16" customHeight="1">
      <c r="A57" s="66" t="s">
        <v>74</v>
      </c>
      <c r="B57" s="67"/>
      <c r="C57" s="38">
        <f>SUM(C55:C55)</f>
        <v>0</v>
      </c>
      <c r="D57" s="39">
        <f>SUM(D55:D55)</f>
        <v>0</v>
      </c>
      <c r="E57" s="40"/>
      <c r="F57" s="40"/>
      <c r="G57" s="29" t="s">
        <v>116</v>
      </c>
      <c r="H57" s="30">
        <v>2.9</v>
      </c>
      <c r="I57" s="31"/>
      <c r="J57" s="30">
        <f t="shared" ref="J57" si="12">H57*I57</f>
        <v>0</v>
      </c>
      <c r="K57" s="8"/>
      <c r="P57" s="1"/>
    </row>
    <row r="58" spans="1:16" ht="16.5" customHeight="1" thickBot="1">
      <c r="A58" s="55"/>
      <c r="B58" s="55"/>
      <c r="C58" s="55"/>
      <c r="D58" s="55"/>
      <c r="E58" s="55"/>
      <c r="F58" s="55"/>
      <c r="G58" s="66" t="s">
        <v>61</v>
      </c>
      <c r="H58" s="67"/>
      <c r="I58" s="38">
        <f>SUM(I52:I57)</f>
        <v>0</v>
      </c>
      <c r="J58" s="39">
        <f>SUM(J52:J57)</f>
        <v>0</v>
      </c>
      <c r="K58" s="8"/>
    </row>
    <row r="59" spans="1:16" ht="16.5" customHeight="1" thickBot="1">
      <c r="A59" s="52" t="s">
        <v>110</v>
      </c>
      <c r="B59" s="53" t="s">
        <v>6</v>
      </c>
      <c r="C59" s="53" t="s">
        <v>49</v>
      </c>
      <c r="D59" s="54" t="s">
        <v>7</v>
      </c>
      <c r="E59" s="55"/>
      <c r="F59" s="55"/>
      <c r="H59" s="1"/>
      <c r="I59" s="1"/>
      <c r="K59" s="8"/>
    </row>
    <row r="60" spans="1:16" ht="16.5" customHeight="1">
      <c r="A60" s="29" t="s">
        <v>111</v>
      </c>
      <c r="B60" s="30">
        <v>17</v>
      </c>
      <c r="C60" s="31"/>
      <c r="D60" s="30">
        <f>B60*C60</f>
        <v>0</v>
      </c>
      <c r="E60" s="55"/>
      <c r="F60" s="55"/>
      <c r="G60" s="68" t="s">
        <v>75</v>
      </c>
      <c r="H60" s="70">
        <f>D28+D52+J36+J49+D42+D57+J58+D61+K27</f>
        <v>0</v>
      </c>
      <c r="I60" s="71"/>
      <c r="J60" s="72"/>
      <c r="K60" s="8"/>
    </row>
    <row r="61" spans="1:16" ht="16.5" customHeight="1" thickBot="1">
      <c r="A61" s="66" t="s">
        <v>112</v>
      </c>
      <c r="B61" s="67"/>
      <c r="C61" s="38">
        <f>SUM(C60:C60)</f>
        <v>0</v>
      </c>
      <c r="D61" s="39">
        <f>SUM(D60:D60)</f>
        <v>0</v>
      </c>
      <c r="E61" s="55"/>
      <c r="F61" s="55"/>
      <c r="G61" s="69"/>
      <c r="H61" s="73"/>
      <c r="I61" s="74"/>
      <c r="J61" s="75"/>
      <c r="K61" s="8"/>
    </row>
    <row r="62" spans="1:16" ht="16.5" customHeight="1">
      <c r="A62" s="55"/>
      <c r="B62" s="55"/>
      <c r="C62" s="55"/>
      <c r="D62" s="55"/>
      <c r="E62" s="55"/>
      <c r="F62" s="55"/>
      <c r="G62" s="56" t="s">
        <v>47</v>
      </c>
      <c r="H62" s="10"/>
      <c r="I62" s="11"/>
      <c r="J62" s="8"/>
      <c r="K62" s="8"/>
    </row>
    <row r="63" spans="1:16" ht="16.5" customHeight="1">
      <c r="A63" s="57" t="s">
        <v>106</v>
      </c>
      <c r="B63" s="94"/>
      <c r="C63" s="95"/>
      <c r="D63" s="95"/>
      <c r="E63" s="95"/>
      <c r="F63" s="95"/>
      <c r="G63" s="95"/>
      <c r="H63" s="95"/>
      <c r="I63" s="95"/>
      <c r="J63" s="96"/>
      <c r="K63" s="8"/>
    </row>
    <row r="64" spans="1:16" ht="16.5" customHeight="1">
      <c r="A64" s="57" t="s">
        <v>107</v>
      </c>
      <c r="B64" s="94"/>
      <c r="C64" s="95"/>
      <c r="D64" s="95"/>
      <c r="E64" s="95"/>
      <c r="F64" s="95"/>
      <c r="G64" s="95"/>
      <c r="H64" s="95"/>
      <c r="I64" s="95"/>
      <c r="J64" s="96"/>
      <c r="K64" s="8"/>
    </row>
    <row r="65" spans="1:11" ht="16.5" customHeight="1">
      <c r="A65" s="57" t="s">
        <v>108</v>
      </c>
      <c r="B65" s="63"/>
      <c r="C65" s="64"/>
      <c r="D65" s="64"/>
      <c r="E65" s="64"/>
      <c r="F65" s="64"/>
      <c r="G65" s="64"/>
      <c r="H65" s="64"/>
      <c r="I65" s="64"/>
      <c r="J65" s="65"/>
      <c r="K65" s="8"/>
    </row>
    <row r="66" spans="1:11" ht="16.5" customHeight="1">
      <c r="A66" s="57" t="s">
        <v>105</v>
      </c>
      <c r="B66" s="78" t="s">
        <v>113</v>
      </c>
      <c r="C66" s="79"/>
      <c r="D66" s="80"/>
      <c r="E66" s="63"/>
      <c r="F66" s="64"/>
      <c r="G66" s="64"/>
      <c r="H66" s="64"/>
      <c r="I66" s="64"/>
      <c r="J66" s="65"/>
      <c r="K66" s="8"/>
    </row>
    <row r="67" spans="1:11" ht="16.5" customHeight="1">
      <c r="A67" s="76" t="s">
        <v>109</v>
      </c>
      <c r="B67" s="81"/>
      <c r="C67" s="82"/>
      <c r="D67" s="82"/>
      <c r="E67" s="82"/>
      <c r="F67" s="82"/>
      <c r="G67" s="82"/>
      <c r="H67" s="82"/>
      <c r="I67" s="82"/>
      <c r="J67" s="83"/>
      <c r="K67" s="8"/>
    </row>
    <row r="68" spans="1:11" ht="16.5" customHeight="1">
      <c r="A68" s="77"/>
      <c r="B68" s="84"/>
      <c r="C68" s="85"/>
      <c r="D68" s="85"/>
      <c r="E68" s="85"/>
      <c r="F68" s="85"/>
      <c r="G68" s="85"/>
      <c r="H68" s="85"/>
      <c r="I68" s="85"/>
      <c r="J68" s="86"/>
      <c r="K68" s="8"/>
    </row>
    <row r="69" spans="1:11" ht="16.5" customHeight="1">
      <c r="A69" s="55"/>
      <c r="B69" s="58"/>
      <c r="C69" s="59"/>
      <c r="D69" s="55"/>
      <c r="E69" s="17"/>
      <c r="F69" s="17"/>
      <c r="K69" s="5"/>
    </row>
    <row r="70" spans="1:11" ht="16.5" customHeight="1">
      <c r="E70" s="6"/>
      <c r="F70" s="6"/>
      <c r="K70" s="5"/>
    </row>
    <row r="71" spans="1:11" ht="16.5" customHeight="1">
      <c r="E71" s="7"/>
      <c r="F71" s="7"/>
      <c r="K71" s="5"/>
    </row>
    <row r="72" spans="1:11" ht="16.5" customHeight="1">
      <c r="E72" s="6"/>
      <c r="F72" s="6"/>
    </row>
    <row r="73" spans="1:11" ht="16.5" customHeight="1">
      <c r="E73" s="6"/>
      <c r="F73" s="6"/>
    </row>
    <row r="74" spans="1:11" ht="16.5" customHeight="1">
      <c r="E74" s="6"/>
      <c r="F74" s="6"/>
    </row>
    <row r="75" spans="1:11" ht="16.5" customHeight="1">
      <c r="E75" s="6"/>
      <c r="F75" s="6"/>
    </row>
    <row r="76" spans="1:11" ht="16.5" customHeight="1">
      <c r="E76" s="4"/>
      <c r="F76" s="4"/>
    </row>
  </sheetData>
  <sheetProtection algorithmName="SHA-512" hashValue="fNPy1FiSL8vSboOxMkir7XnuYHH5riVG6/pzmedU/1eIRt7+1ETpyejQD4aKbBlQ5wGJTBrE2v3SlJvHm5Kksg==" saltValue="tHJ28xPBnaujw18YURzIwg==" spinCount="100000" sheet="1" selectLockedCells="1"/>
  <mergeCells count="34">
    <mergeCell ref="C1:G2"/>
    <mergeCell ref="H2:K3"/>
    <mergeCell ref="C3:F3"/>
    <mergeCell ref="C6:G8"/>
    <mergeCell ref="C4:F4"/>
    <mergeCell ref="H6:K6"/>
    <mergeCell ref="H4:K4"/>
    <mergeCell ref="H5:K5"/>
    <mergeCell ref="H7:K7"/>
    <mergeCell ref="H8:K9"/>
    <mergeCell ref="G27:I27"/>
    <mergeCell ref="G14:G15"/>
    <mergeCell ref="G16:G17"/>
    <mergeCell ref="B63:J63"/>
    <mergeCell ref="B64:J64"/>
    <mergeCell ref="A28:B28"/>
    <mergeCell ref="A52:B52"/>
    <mergeCell ref="A42:B42"/>
    <mergeCell ref="A57:B57"/>
    <mergeCell ref="A67:A68"/>
    <mergeCell ref="B66:D66"/>
    <mergeCell ref="B67:J68"/>
    <mergeCell ref="A61:B61"/>
    <mergeCell ref="A55:A56"/>
    <mergeCell ref="B55:B56"/>
    <mergeCell ref="C55:C56"/>
    <mergeCell ref="D55:D56"/>
    <mergeCell ref="B65:J65"/>
    <mergeCell ref="E66:J66"/>
    <mergeCell ref="G36:H36"/>
    <mergeCell ref="G49:H49"/>
    <mergeCell ref="G58:H58"/>
    <mergeCell ref="G60:G61"/>
    <mergeCell ref="H60:J61"/>
  </mergeCells>
  <pageMargins left="0.52" right="0.59055118110236204" top="0.39370078740157499" bottom="0.28740157500000002" header="0.31496062992126" footer="0.31496062992126"/>
  <pageSetup paperSize="9" scale="6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Jacot et Isabel</vt:lpstr>
      <vt:lpstr>'Jacot et Isabel'!Zone_d_impression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JACOT</dc:creator>
  <cp:lastModifiedBy>Jacot&amp;Isabel</cp:lastModifiedBy>
  <cp:lastPrinted>2020-03-23T16:30:05Z</cp:lastPrinted>
  <dcterms:created xsi:type="dcterms:W3CDTF">2018-12-10T13:20:37Z</dcterms:created>
  <dcterms:modified xsi:type="dcterms:W3CDTF">2020-03-25T10:48:52Z</dcterms:modified>
</cp:coreProperties>
</file>